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ahometi\Desktop\GFS Working File\GFS for Website\"/>
    </mc:Choice>
  </mc:AlternateContent>
  <xr:revisionPtr revIDLastSave="0" documentId="13_ncr:1_{FB25FB99-6A0C-41D6-8E3C-E8FB5BD8F9AE}" xr6:coauthVersionLast="47" xr6:coauthVersionMax="47" xr10:uidLastSave="{00000000-0000-0000-0000-000000000000}"/>
  <bookViews>
    <workbookView xWindow="-12900" yWindow="-16308" windowWidth="29016" windowHeight="15816" xr2:uid="{07E507BA-069C-4BF0-B2E6-FEB9B00649A7}"/>
  </bookViews>
  <sheets>
    <sheet name="GFS_Qtrs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5" i="1" l="1"/>
  <c r="AG25" i="1"/>
  <c r="AF25" i="1"/>
  <c r="AH24" i="1"/>
  <c r="AG24" i="1"/>
  <c r="AF24" i="1"/>
  <c r="AH23" i="1"/>
  <c r="AG23" i="1"/>
  <c r="AF23" i="1"/>
  <c r="AH21" i="1"/>
  <c r="AG21" i="1"/>
  <c r="AF21" i="1"/>
  <c r="AH20" i="1"/>
  <c r="AG20" i="1"/>
  <c r="AF20" i="1"/>
  <c r="AH19" i="1"/>
  <c r="AG19" i="1"/>
  <c r="AF19" i="1"/>
  <c r="AH18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D9" i="1"/>
  <c r="AC9" i="1"/>
  <c r="AB9" i="1"/>
  <c r="AA9" i="1"/>
  <c r="AH9" i="1" s="1"/>
  <c r="Z9" i="1"/>
  <c r="Y9" i="1"/>
  <c r="X9" i="1"/>
  <c r="W9" i="1"/>
  <c r="AG9" i="1" s="1"/>
  <c r="V9" i="1"/>
  <c r="U9" i="1"/>
  <c r="AF9" i="1" s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7" i="1"/>
  <c r="AG7" i="1"/>
  <c r="AF7" i="1"/>
  <c r="AH6" i="1"/>
  <c r="AG6" i="1"/>
  <c r="AF6" i="1"/>
  <c r="AH5" i="1"/>
  <c r="AG5" i="1"/>
  <c r="AF5" i="1"/>
  <c r="AD4" i="1"/>
  <c r="AC4" i="1"/>
  <c r="AB4" i="1"/>
  <c r="AA4" i="1"/>
  <c r="AH4" i="1" s="1"/>
  <c r="Z4" i="1"/>
  <c r="Y4" i="1"/>
  <c r="X4" i="1"/>
  <c r="W4" i="1"/>
  <c r="AG4" i="1" s="1"/>
  <c r="V4" i="1"/>
  <c r="U4" i="1"/>
  <c r="AF4" i="1" s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<sst xmlns="http://schemas.openxmlformats.org/spreadsheetml/2006/main" count="25" uniqueCount="25">
  <si>
    <t>GOVERNMENT FINANCE STATISTICS</t>
  </si>
  <si>
    <t>Quarters</t>
  </si>
  <si>
    <t>2019/20</t>
  </si>
  <si>
    <t>2020/21</t>
  </si>
  <si>
    <t>In Thousand Tongan Pa'anga (T$'000)</t>
  </si>
  <si>
    <t>Revenue</t>
  </si>
  <si>
    <t xml:space="preserve">       Taxes revenue</t>
  </si>
  <si>
    <t xml:space="preserve">       Grants revenue</t>
  </si>
  <si>
    <t xml:space="preserve">       Other revenue</t>
  </si>
  <si>
    <t>Expense</t>
  </si>
  <si>
    <t xml:space="preserve">       Compensation of employees</t>
  </si>
  <si>
    <t xml:space="preserve">       Use of goods &amp; services</t>
  </si>
  <si>
    <t xml:space="preserve">       Interest expense</t>
  </si>
  <si>
    <t xml:space="preserve">       Subsidies expense</t>
  </si>
  <si>
    <t xml:space="preserve">       Grants expense</t>
  </si>
  <si>
    <t xml:space="preserve">       Social benefits expense</t>
  </si>
  <si>
    <t xml:space="preserve">       Other expense</t>
  </si>
  <si>
    <t xml:space="preserve">Transaction in assets and liabilities </t>
  </si>
  <si>
    <t>Net acquisition of nonfinancial assets</t>
  </si>
  <si>
    <t>Net acquisition of financial assets</t>
  </si>
  <si>
    <t>Net incurrence of liabilities</t>
  </si>
  <si>
    <t>GOB/NOB (1-2)</t>
  </si>
  <si>
    <t>2M Expenditure (2+31)</t>
  </si>
  <si>
    <t>Net Lending (+)/Net borrowing (-) (1 - 2M Expenditure)</t>
  </si>
  <si>
    <t>Source: Ministry of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</si>
</sst>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,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0" fillId="2" borderId="1" xfId="0" applyFill="1" applyBorder="1"/>
    <xf numFmtId="0" fontId="2" fillId="2" borderId="2" xfId="0" applyFont="1" applyFill="1" applyBorder="1"/>
    <xf numFmtId="17" fontId="2" fillId="2" borderId="2" xfId="0" applyNumberFormat="1" applyFont="1" applyFill="1" applyBorder="1" applyAlignment="1">
      <alignment horizontal="center"/>
    </xf>
    <xf numFmtId="17" fontId="2" fillId="2" borderId="2" xfId="0" applyNumberFormat="1" applyFont="1" applyFill="1" applyBorder="1"/>
    <xf numFmtId="17" fontId="2" fillId="2" borderId="3" xfId="0" applyNumberFormat="1" applyFont="1" applyFill="1" applyBorder="1"/>
    <xf numFmtId="0" fontId="0" fillId="0" borderId="4" xfId="0" applyBorder="1"/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2" fillId="0" borderId="0" xfId="0" applyNumberFormat="1" applyFont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0" xfId="0" applyNumberFormat="1"/>
    <xf numFmtId="164" fontId="0" fillId="0" borderId="0" xfId="1" applyNumberFormat="1" applyFont="1" applyFill="1" applyBorder="1"/>
    <xf numFmtId="0" fontId="5" fillId="0" borderId="0" xfId="0" applyFont="1"/>
    <xf numFmtId="164" fontId="5" fillId="0" borderId="0" xfId="0" applyNumberFormat="1" applyFont="1"/>
    <xf numFmtId="164" fontId="5" fillId="0" borderId="5" xfId="0" applyNumberFormat="1" applyFont="1" applyBorder="1"/>
    <xf numFmtId="0" fontId="0" fillId="0" borderId="6" xfId="0" applyBorder="1"/>
    <xf numFmtId="0" fontId="5" fillId="0" borderId="7" xfId="0" applyFont="1" applyBorder="1"/>
    <xf numFmtId="164" fontId="0" fillId="0" borderId="7" xfId="1" applyNumberFormat="1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6" fillId="0" borderId="0" xfId="0" applyFont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BF03-0DAA-4CC1-AD13-27631D584DEF}">
  <dimension ref="A1:AH2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32" sqref="L32"/>
    </sheetView>
  </sheetViews>
  <sheetFormatPr defaultRowHeight="14.4" x14ac:dyDescent="0.3"/>
  <cols>
    <col min="1" max="1" width="4.109375" customWidth="1"/>
    <col min="2" max="2" width="54.109375" customWidth="1"/>
    <col min="3" max="30" width="12.77734375" customWidth="1"/>
    <col min="32" max="33" width="8.88671875" hidden="1" customWidth="1"/>
    <col min="34" max="34" width="0" hidden="1" customWidth="1"/>
  </cols>
  <sheetData>
    <row r="1" spans="1:34" ht="24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4" ht="15" thickBot="1" x14ac:dyDescent="0.35">
      <c r="A2" s="2"/>
      <c r="B2" s="3" t="s">
        <v>1</v>
      </c>
      <c r="C2" s="4">
        <v>42248</v>
      </c>
      <c r="D2" s="4">
        <v>42339</v>
      </c>
      <c r="E2" s="4">
        <v>42430</v>
      </c>
      <c r="F2" s="4">
        <v>42522</v>
      </c>
      <c r="G2" s="4">
        <v>42614</v>
      </c>
      <c r="H2" s="4">
        <v>42705</v>
      </c>
      <c r="I2" s="4">
        <v>42795</v>
      </c>
      <c r="J2" s="4">
        <v>42887</v>
      </c>
      <c r="K2" s="4">
        <v>42979</v>
      </c>
      <c r="L2" s="4">
        <v>43070</v>
      </c>
      <c r="M2" s="4">
        <v>43160</v>
      </c>
      <c r="N2" s="4">
        <v>43252</v>
      </c>
      <c r="O2" s="4">
        <v>43344</v>
      </c>
      <c r="P2" s="4">
        <v>43435</v>
      </c>
      <c r="Q2" s="4">
        <v>43525</v>
      </c>
      <c r="R2" s="4">
        <v>43617</v>
      </c>
      <c r="S2" s="4">
        <v>43709</v>
      </c>
      <c r="T2" s="4">
        <v>43800</v>
      </c>
      <c r="U2" s="4">
        <v>43891</v>
      </c>
      <c r="V2" s="4">
        <v>43983</v>
      </c>
      <c r="W2" s="4">
        <v>44075</v>
      </c>
      <c r="X2" s="4">
        <v>44166</v>
      </c>
      <c r="Y2" s="4">
        <v>44256</v>
      </c>
      <c r="Z2" s="4">
        <v>44348</v>
      </c>
      <c r="AA2" s="5">
        <v>44440</v>
      </c>
      <c r="AB2" s="5">
        <v>44531</v>
      </c>
      <c r="AC2" s="5">
        <v>44621</v>
      </c>
      <c r="AD2" s="6">
        <v>44713</v>
      </c>
      <c r="AF2" t="s">
        <v>2</v>
      </c>
      <c r="AG2" t="s">
        <v>3</v>
      </c>
    </row>
    <row r="3" spans="1:34" x14ac:dyDescent="0.3">
      <c r="A3" s="7"/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</row>
    <row r="4" spans="1:34" x14ac:dyDescent="0.3">
      <c r="A4" s="10">
        <v>1</v>
      </c>
      <c r="B4" s="11" t="s">
        <v>5</v>
      </c>
      <c r="C4" s="12">
        <f t="shared" ref="C4:R4" si="0">SUM(C5:C7)</f>
        <v>77292807.149999991</v>
      </c>
      <c r="D4" s="12">
        <f t="shared" si="0"/>
        <v>76333124.109999985</v>
      </c>
      <c r="E4" s="12">
        <f t="shared" si="0"/>
        <v>68957560.980000004</v>
      </c>
      <c r="F4" s="12">
        <f t="shared" si="0"/>
        <v>108665057.67999999</v>
      </c>
      <c r="G4" s="12">
        <f t="shared" si="0"/>
        <v>61390568.120000005</v>
      </c>
      <c r="H4" s="12">
        <f t="shared" si="0"/>
        <v>91911111.599999994</v>
      </c>
      <c r="I4" s="12">
        <f t="shared" si="0"/>
        <v>60961488.770000003</v>
      </c>
      <c r="J4" s="12">
        <f t="shared" si="0"/>
        <v>97970356.329999998</v>
      </c>
      <c r="K4" s="12">
        <f t="shared" si="0"/>
        <v>64583657.299999997</v>
      </c>
      <c r="L4" s="12">
        <f t="shared" si="0"/>
        <v>87691251.540000007</v>
      </c>
      <c r="M4" s="12">
        <f t="shared" si="0"/>
        <v>69483354.679999992</v>
      </c>
      <c r="N4" s="12">
        <f t="shared" si="0"/>
        <v>96072505.549999982</v>
      </c>
      <c r="O4" s="12">
        <f t="shared" si="0"/>
        <v>59600591.559999995</v>
      </c>
      <c r="P4" s="12">
        <f t="shared" si="0"/>
        <v>115558298.30999999</v>
      </c>
      <c r="Q4" s="12">
        <f t="shared" si="0"/>
        <v>63144435.419999987</v>
      </c>
      <c r="R4" s="12">
        <f t="shared" si="0"/>
        <v>121592478.52</v>
      </c>
      <c r="S4" s="12">
        <f>SUM(S5:S7)</f>
        <v>64670112.060000002</v>
      </c>
      <c r="T4" s="12">
        <f t="shared" ref="T4:AD4" si="1">SUM(T5:T7)</f>
        <v>90931608.420000002</v>
      </c>
      <c r="U4" s="12">
        <f t="shared" si="1"/>
        <v>82844960.540000021</v>
      </c>
      <c r="V4" s="12">
        <f t="shared" si="1"/>
        <v>177058428.52999997</v>
      </c>
      <c r="W4" s="12">
        <f t="shared" si="1"/>
        <v>77094796.680000007</v>
      </c>
      <c r="X4" s="12">
        <f t="shared" si="1"/>
        <v>154749953.75999999</v>
      </c>
      <c r="Y4" s="12">
        <f t="shared" si="1"/>
        <v>84606336.829999998</v>
      </c>
      <c r="Z4" s="12">
        <f t="shared" si="1"/>
        <v>139663531.86999997</v>
      </c>
      <c r="AA4" s="12">
        <f t="shared" si="1"/>
        <v>71974554.670000002</v>
      </c>
      <c r="AB4" s="12">
        <f t="shared" si="1"/>
        <v>129332489.80999999</v>
      </c>
      <c r="AC4" s="12">
        <f t="shared" si="1"/>
        <v>114149041.08</v>
      </c>
      <c r="AD4" s="13">
        <f t="shared" si="1"/>
        <v>152331140.66999999</v>
      </c>
      <c r="AF4" s="14">
        <f>SUM(S4:V4)</f>
        <v>415505109.55000001</v>
      </c>
      <c r="AG4" s="14">
        <f>SUM(W4:Z4)</f>
        <v>456114619.13999999</v>
      </c>
      <c r="AH4" s="14">
        <f>SUM(AA4:AE4)</f>
        <v>467787226.23000002</v>
      </c>
    </row>
    <row r="5" spans="1:34" x14ac:dyDescent="0.3">
      <c r="A5" s="7">
        <v>11</v>
      </c>
      <c r="B5" t="s">
        <v>6</v>
      </c>
      <c r="C5" s="15">
        <v>43228064.600000001</v>
      </c>
      <c r="D5" s="15">
        <v>46175912.579999998</v>
      </c>
      <c r="E5" s="15">
        <v>39182384.120000005</v>
      </c>
      <c r="F5" s="15">
        <v>51622931.490000002</v>
      </c>
      <c r="G5" s="15">
        <v>45845778.490000002</v>
      </c>
      <c r="H5" s="15">
        <v>55626705.959999993</v>
      </c>
      <c r="I5" s="15">
        <v>47283084.710000001</v>
      </c>
      <c r="J5" s="15">
        <v>62890971.699999996</v>
      </c>
      <c r="K5" s="15">
        <v>50491483.909999996</v>
      </c>
      <c r="L5" s="15">
        <v>62100179.240000002</v>
      </c>
      <c r="M5" s="15">
        <v>53264917.299999997</v>
      </c>
      <c r="N5" s="15">
        <v>67195777.989999995</v>
      </c>
      <c r="O5" s="15">
        <v>47442682.339999996</v>
      </c>
      <c r="P5" s="15">
        <v>68754153.839999989</v>
      </c>
      <c r="Q5" s="15">
        <v>55498042.789999992</v>
      </c>
      <c r="R5" s="15">
        <v>71336085.400000006</v>
      </c>
      <c r="S5" s="15">
        <v>52603934.219999999</v>
      </c>
      <c r="T5" s="15">
        <v>66055170.819999993</v>
      </c>
      <c r="U5" s="15">
        <v>56100214.090000018</v>
      </c>
      <c r="V5" s="15">
        <v>63827293.479999989</v>
      </c>
      <c r="W5" s="15">
        <v>52278211.579999998</v>
      </c>
      <c r="X5" s="15">
        <v>60063632.859999999</v>
      </c>
      <c r="Y5" s="15">
        <v>63521200.829999991</v>
      </c>
      <c r="Z5" s="15">
        <v>68945371.189999983</v>
      </c>
      <c r="AA5" s="15">
        <v>58826511.079999998</v>
      </c>
      <c r="AB5" s="15">
        <v>72443953.50999999</v>
      </c>
      <c r="AC5" s="15">
        <v>45686881.260000005</v>
      </c>
      <c r="AD5" s="16">
        <v>80963582.230000004</v>
      </c>
      <c r="AF5" s="17">
        <f>SUM(S5:V5)</f>
        <v>238586612.60999998</v>
      </c>
      <c r="AG5" s="17">
        <f>SUM(W5:Z5)</f>
        <v>244808416.45999998</v>
      </c>
      <c r="AH5" s="17">
        <f>SUM(AA5:AE5)</f>
        <v>257920928.07999998</v>
      </c>
    </row>
    <row r="6" spans="1:34" x14ac:dyDescent="0.3">
      <c r="A6" s="7">
        <v>13</v>
      </c>
      <c r="B6" t="s">
        <v>7</v>
      </c>
      <c r="C6" s="15">
        <v>29003638.779999997</v>
      </c>
      <c r="D6" s="15">
        <v>23382896.819999997</v>
      </c>
      <c r="E6" s="15">
        <v>18510180.289999999</v>
      </c>
      <c r="F6" s="15">
        <v>45840365.419999994</v>
      </c>
      <c r="G6" s="15">
        <v>9719806.2699999996</v>
      </c>
      <c r="H6" s="15">
        <v>24015929.449999999</v>
      </c>
      <c r="I6" s="15">
        <v>7268889.0299999993</v>
      </c>
      <c r="J6" s="15">
        <v>27876563.640000001</v>
      </c>
      <c r="K6" s="15">
        <v>8229661.1500000004</v>
      </c>
      <c r="L6" s="15">
        <v>12707727.16</v>
      </c>
      <c r="M6" s="15">
        <v>8417898.4199999999</v>
      </c>
      <c r="N6" s="15">
        <v>23549997.839999996</v>
      </c>
      <c r="O6" s="15">
        <v>6888237.9299999997</v>
      </c>
      <c r="P6" s="15">
        <v>36868350.170000002</v>
      </c>
      <c r="Q6" s="15">
        <v>2138691.65</v>
      </c>
      <c r="R6" s="15">
        <v>43746691.979999997</v>
      </c>
      <c r="S6" s="15">
        <v>5984818.1099999994</v>
      </c>
      <c r="T6" s="15">
        <v>12871367.73</v>
      </c>
      <c r="U6" s="15">
        <v>12266452.930000002</v>
      </c>
      <c r="V6" s="15">
        <v>105128339.06999999</v>
      </c>
      <c r="W6" s="15">
        <v>19577855.32</v>
      </c>
      <c r="X6" s="15">
        <v>84664921.469999984</v>
      </c>
      <c r="Y6" s="15">
        <v>13801414.490000002</v>
      </c>
      <c r="Z6" s="15">
        <v>61046713.580000006</v>
      </c>
      <c r="AA6" s="15">
        <v>8574287.7300000004</v>
      </c>
      <c r="AB6" s="15">
        <v>51325582.469999999</v>
      </c>
      <c r="AC6" s="15">
        <v>66289966.75999999</v>
      </c>
      <c r="AD6" s="16">
        <v>59820669.399999999</v>
      </c>
      <c r="AF6" s="17">
        <f>SUM(S6:V6)</f>
        <v>136250977.84</v>
      </c>
      <c r="AG6" s="17">
        <f>SUM(W6:Z6)</f>
        <v>179090904.86000001</v>
      </c>
      <c r="AH6" s="17">
        <f>SUM(AA6:AE6)</f>
        <v>186010506.35999998</v>
      </c>
    </row>
    <row r="7" spans="1:34" x14ac:dyDescent="0.3">
      <c r="A7" s="7">
        <v>14</v>
      </c>
      <c r="B7" t="s">
        <v>8</v>
      </c>
      <c r="C7" s="15">
        <v>5061103.7700000005</v>
      </c>
      <c r="D7" s="15">
        <v>6774314.71</v>
      </c>
      <c r="E7" s="15">
        <v>11264996.57</v>
      </c>
      <c r="F7" s="15">
        <v>11201760.77</v>
      </c>
      <c r="G7" s="15">
        <v>5824983.3600000003</v>
      </c>
      <c r="H7" s="15">
        <v>12268476.189999999</v>
      </c>
      <c r="I7" s="15">
        <v>6409515.0299999993</v>
      </c>
      <c r="J7" s="15">
        <v>7202820.9900000012</v>
      </c>
      <c r="K7" s="15">
        <v>5862512.2399999993</v>
      </c>
      <c r="L7" s="15">
        <v>12883345.140000001</v>
      </c>
      <c r="M7" s="15">
        <v>7800538.959999999</v>
      </c>
      <c r="N7" s="15">
        <v>5326729.7200000007</v>
      </c>
      <c r="O7" s="15">
        <v>5269671.29</v>
      </c>
      <c r="P7" s="15">
        <v>9935794.3000000007</v>
      </c>
      <c r="Q7" s="15">
        <v>5507700.9799999995</v>
      </c>
      <c r="R7" s="15">
        <v>6509701.1399999997</v>
      </c>
      <c r="S7" s="15">
        <v>6081359.7300000004</v>
      </c>
      <c r="T7" s="15">
        <v>12005069.869999999</v>
      </c>
      <c r="U7" s="15">
        <v>14478293.52</v>
      </c>
      <c r="V7" s="15">
        <v>8102795.9799999986</v>
      </c>
      <c r="W7" s="15">
        <v>5238729.7799999993</v>
      </c>
      <c r="X7" s="15">
        <v>10021399.43</v>
      </c>
      <c r="Y7" s="15">
        <v>7283721.5099999988</v>
      </c>
      <c r="Z7" s="15">
        <v>9671447.1000000015</v>
      </c>
      <c r="AA7" s="15">
        <v>4573755.8599999994</v>
      </c>
      <c r="AB7" s="15">
        <v>5562953.8300000001</v>
      </c>
      <c r="AC7" s="15">
        <v>2172193.06</v>
      </c>
      <c r="AD7" s="16">
        <v>11546889.039999999</v>
      </c>
      <c r="AF7" s="17">
        <f>SUM(S7:V7)</f>
        <v>40667519.100000001</v>
      </c>
      <c r="AG7" s="17">
        <f>SUM(W7:Z7)</f>
        <v>32215297.82</v>
      </c>
      <c r="AH7" s="17">
        <f>SUM(AA7:AE7)</f>
        <v>23855791.789999999</v>
      </c>
    </row>
    <row r="8" spans="1:34" x14ac:dyDescent="0.3">
      <c r="A8" s="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F8" s="17"/>
      <c r="AG8" s="17"/>
      <c r="AH8" s="17"/>
    </row>
    <row r="9" spans="1:34" x14ac:dyDescent="0.3">
      <c r="A9" s="10">
        <v>2</v>
      </c>
      <c r="B9" s="11" t="s">
        <v>9</v>
      </c>
      <c r="C9" s="12">
        <f t="shared" ref="C9:R9" si="2">SUM(C10:C16)</f>
        <v>57771571.669999994</v>
      </c>
      <c r="D9" s="12">
        <f t="shared" si="2"/>
        <v>51982928.809999995</v>
      </c>
      <c r="E9" s="12">
        <f t="shared" si="2"/>
        <v>58535311.170000002</v>
      </c>
      <c r="F9" s="12">
        <f t="shared" si="2"/>
        <v>76399184.560000017</v>
      </c>
      <c r="G9" s="12">
        <f t="shared" si="2"/>
        <v>55820874.420000002</v>
      </c>
      <c r="H9" s="12">
        <f t="shared" si="2"/>
        <v>65389124.619999997</v>
      </c>
      <c r="I9" s="12">
        <f t="shared" si="2"/>
        <v>56034206.419999987</v>
      </c>
      <c r="J9" s="12">
        <f t="shared" si="2"/>
        <v>82285918.930000007</v>
      </c>
      <c r="K9" s="12">
        <f t="shared" si="2"/>
        <v>54547445.080000006</v>
      </c>
      <c r="L9" s="12">
        <f t="shared" si="2"/>
        <v>58268551.769999988</v>
      </c>
      <c r="M9" s="12">
        <f t="shared" si="2"/>
        <v>64570295.200000003</v>
      </c>
      <c r="N9" s="12">
        <f t="shared" si="2"/>
        <v>87406516.439999998</v>
      </c>
      <c r="O9" s="12">
        <f t="shared" si="2"/>
        <v>74188269.379999995</v>
      </c>
      <c r="P9" s="12">
        <f t="shared" si="2"/>
        <v>65751194.930000007</v>
      </c>
      <c r="Q9" s="12">
        <f t="shared" si="2"/>
        <v>64082493.989999987</v>
      </c>
      <c r="R9" s="12">
        <f t="shared" si="2"/>
        <v>97297404.079999998</v>
      </c>
      <c r="S9" s="12">
        <f>SUM(S10:S16)</f>
        <v>68666832.429999992</v>
      </c>
      <c r="T9" s="12">
        <f t="shared" ref="T9:AD9" si="3">SUM(T10:T16)</f>
        <v>82986992.340000004</v>
      </c>
      <c r="U9" s="12">
        <f t="shared" si="3"/>
        <v>79795800.479999989</v>
      </c>
      <c r="V9" s="12">
        <f t="shared" si="3"/>
        <v>99585862.109999985</v>
      </c>
      <c r="W9" s="12">
        <f t="shared" si="3"/>
        <v>71769690.730000004</v>
      </c>
      <c r="X9" s="12">
        <f t="shared" si="3"/>
        <v>96533873.460000023</v>
      </c>
      <c r="Y9" s="12">
        <f t="shared" si="3"/>
        <v>91126118.589999989</v>
      </c>
      <c r="Z9" s="12">
        <f t="shared" si="3"/>
        <v>135094635.25000003</v>
      </c>
      <c r="AA9" s="12">
        <f t="shared" si="3"/>
        <v>82996918.069999993</v>
      </c>
      <c r="AB9" s="12">
        <f t="shared" si="3"/>
        <v>106089702.84</v>
      </c>
      <c r="AC9" s="12">
        <f t="shared" si="3"/>
        <v>80879773.879999995</v>
      </c>
      <c r="AD9" s="13">
        <f t="shared" si="3"/>
        <v>145421002.16999999</v>
      </c>
      <c r="AF9" s="14">
        <f t="shared" ref="AF9:AF16" si="4">SUM(S9:V9)</f>
        <v>331035487.35999995</v>
      </c>
      <c r="AG9" s="14">
        <f t="shared" ref="AG9:AG16" si="5">SUM(W9:Z9)</f>
        <v>394524318.03000009</v>
      </c>
      <c r="AH9" s="14">
        <f t="shared" ref="AH9:AH16" si="6">SUM(AA9:AE9)</f>
        <v>415387396.95999992</v>
      </c>
    </row>
    <row r="10" spans="1:34" x14ac:dyDescent="0.3">
      <c r="A10" s="7">
        <v>21</v>
      </c>
      <c r="B10" t="s">
        <v>10</v>
      </c>
      <c r="C10" s="15">
        <v>29601817.409999996</v>
      </c>
      <c r="D10" s="15">
        <v>31194580.579999998</v>
      </c>
      <c r="E10" s="15">
        <v>29923342.279999997</v>
      </c>
      <c r="F10" s="15">
        <v>36538429.460000008</v>
      </c>
      <c r="G10" s="15">
        <v>32240294.030000001</v>
      </c>
      <c r="H10" s="15">
        <v>32876968.790000003</v>
      </c>
      <c r="I10" s="15">
        <v>29878448.149999999</v>
      </c>
      <c r="J10" s="15">
        <v>34600658.630000003</v>
      </c>
      <c r="K10" s="15">
        <v>29582314.380000003</v>
      </c>
      <c r="L10" s="15">
        <v>33041626.289999999</v>
      </c>
      <c r="M10" s="15">
        <v>29303560.950000007</v>
      </c>
      <c r="N10" s="15">
        <v>35515570.890000001</v>
      </c>
      <c r="O10" s="15">
        <v>33986093.060000002</v>
      </c>
      <c r="P10" s="15">
        <v>31387528.339999996</v>
      </c>
      <c r="Q10" s="15">
        <v>31671885.819999993</v>
      </c>
      <c r="R10" s="15">
        <v>37455766.710000001</v>
      </c>
      <c r="S10" s="15">
        <v>36114750.869999997</v>
      </c>
      <c r="T10" s="15">
        <v>37238824.369999997</v>
      </c>
      <c r="U10" s="15">
        <v>38991201.569999993</v>
      </c>
      <c r="V10" s="15">
        <v>36332031.279999994</v>
      </c>
      <c r="W10" s="15">
        <v>34874754.270000003</v>
      </c>
      <c r="X10" s="15">
        <v>40823745.689999998</v>
      </c>
      <c r="Y10" s="15">
        <v>42828884.480000012</v>
      </c>
      <c r="Z10" s="15">
        <v>40129787.5</v>
      </c>
      <c r="AA10" s="15">
        <v>38108657.18</v>
      </c>
      <c r="AB10" s="15">
        <v>44976161.159999982</v>
      </c>
      <c r="AC10" s="15">
        <v>41456865.489999995</v>
      </c>
      <c r="AD10" s="16">
        <v>50594402.570000008</v>
      </c>
      <c r="AF10" s="17">
        <f t="shared" si="4"/>
        <v>148676808.08999997</v>
      </c>
      <c r="AG10" s="17">
        <f t="shared" si="5"/>
        <v>158657171.94000003</v>
      </c>
      <c r="AH10" s="17">
        <f t="shared" si="6"/>
        <v>175136086.39999998</v>
      </c>
    </row>
    <row r="11" spans="1:34" x14ac:dyDescent="0.3">
      <c r="A11" s="7">
        <v>22</v>
      </c>
      <c r="B11" t="s">
        <v>11</v>
      </c>
      <c r="C11" s="15">
        <v>17626991.41</v>
      </c>
      <c r="D11" s="15">
        <v>14867573.410000002</v>
      </c>
      <c r="E11" s="15">
        <v>19449847.110000007</v>
      </c>
      <c r="F11" s="15">
        <v>23177448.370000001</v>
      </c>
      <c r="G11" s="15">
        <v>14909511.549999999</v>
      </c>
      <c r="H11" s="15">
        <v>25276537.259999998</v>
      </c>
      <c r="I11" s="15">
        <v>15676777.299999997</v>
      </c>
      <c r="J11" s="15">
        <v>30092540.649999995</v>
      </c>
      <c r="K11" s="15">
        <v>16133328.029999997</v>
      </c>
      <c r="L11" s="15">
        <v>16640212.759999996</v>
      </c>
      <c r="M11" s="15">
        <v>21767846.369999997</v>
      </c>
      <c r="N11" s="15">
        <v>34680026.090000004</v>
      </c>
      <c r="O11" s="15">
        <v>27732719.329999998</v>
      </c>
      <c r="P11" s="15">
        <v>23514356.790000007</v>
      </c>
      <c r="Q11" s="15">
        <v>20649338.329999998</v>
      </c>
      <c r="R11" s="15">
        <v>38770143.490000002</v>
      </c>
      <c r="S11" s="15">
        <v>21659256.119999997</v>
      </c>
      <c r="T11" s="15">
        <v>32823791.890000001</v>
      </c>
      <c r="U11" s="18">
        <v>27943792.729999997</v>
      </c>
      <c r="V11" s="18">
        <v>46389383.250000015</v>
      </c>
      <c r="W11" s="15">
        <v>28036968.870000005</v>
      </c>
      <c r="X11" s="15">
        <v>46850006.24000001</v>
      </c>
      <c r="Y11" s="15">
        <v>39079604.109999999</v>
      </c>
      <c r="Z11" s="15">
        <v>72589485.330000013</v>
      </c>
      <c r="AA11" s="15">
        <v>36637127.640000001</v>
      </c>
      <c r="AB11" s="15">
        <v>46169555.720000014</v>
      </c>
      <c r="AC11" s="15">
        <v>25630841.099999994</v>
      </c>
      <c r="AD11" s="16">
        <v>74746975.86999999</v>
      </c>
      <c r="AF11" s="17">
        <f t="shared" si="4"/>
        <v>128816223.99000001</v>
      </c>
      <c r="AG11" s="17">
        <f t="shared" si="5"/>
        <v>186556064.55000001</v>
      </c>
      <c r="AH11" s="17">
        <f t="shared" si="6"/>
        <v>183184500.32999998</v>
      </c>
    </row>
    <row r="12" spans="1:34" x14ac:dyDescent="0.3">
      <c r="A12" s="7">
        <v>24</v>
      </c>
      <c r="B12" t="s">
        <v>12</v>
      </c>
      <c r="C12" s="15">
        <v>3256449.7</v>
      </c>
      <c r="D12" s="15">
        <v>536758.39</v>
      </c>
      <c r="E12" s="15">
        <v>3133831.54</v>
      </c>
      <c r="F12" s="15">
        <v>931460.87</v>
      </c>
      <c r="G12" s="15">
        <v>3304216.1799999997</v>
      </c>
      <c r="H12" s="15">
        <v>599690.89</v>
      </c>
      <c r="I12" s="15">
        <v>3312439.08</v>
      </c>
      <c r="J12" s="15">
        <v>1052884.49</v>
      </c>
      <c r="K12" s="15">
        <v>3260602.11</v>
      </c>
      <c r="L12" s="15">
        <v>504006.10000000003</v>
      </c>
      <c r="M12" s="15">
        <v>3276047.3</v>
      </c>
      <c r="N12" s="15">
        <v>1230980.4100000001</v>
      </c>
      <c r="O12" s="15">
        <v>3357996.3</v>
      </c>
      <c r="P12" s="15">
        <v>456553.88</v>
      </c>
      <c r="Q12" s="15">
        <v>3148773.36</v>
      </c>
      <c r="R12" s="15">
        <v>1055619.74</v>
      </c>
      <c r="S12" s="15">
        <v>3358578.1799999997</v>
      </c>
      <c r="T12" s="15">
        <v>485006.37</v>
      </c>
      <c r="U12" s="15">
        <v>3275201.41</v>
      </c>
      <c r="V12" s="15">
        <v>1110429.8500000001</v>
      </c>
      <c r="W12" s="15">
        <v>1250084.18</v>
      </c>
      <c r="X12" s="15">
        <v>485841.43</v>
      </c>
      <c r="Y12" s="15">
        <v>1178279.1099999999</v>
      </c>
      <c r="Z12" s="15">
        <v>1206131.28</v>
      </c>
      <c r="AA12" s="15">
        <v>1016701.62</v>
      </c>
      <c r="AB12" s="15">
        <v>460900.53</v>
      </c>
      <c r="AC12" s="15">
        <v>3576950.05</v>
      </c>
      <c r="AD12" s="16">
        <v>1201348.49</v>
      </c>
      <c r="AF12" s="17">
        <f t="shared" si="4"/>
        <v>8229215.8100000005</v>
      </c>
      <c r="AG12" s="17">
        <f t="shared" si="5"/>
        <v>4120336</v>
      </c>
      <c r="AH12" s="17">
        <f t="shared" si="6"/>
        <v>6255900.6899999995</v>
      </c>
    </row>
    <row r="13" spans="1:34" x14ac:dyDescent="0.3">
      <c r="A13" s="7">
        <v>25</v>
      </c>
      <c r="B13" t="s">
        <v>13</v>
      </c>
      <c r="C13" s="15">
        <v>23649.13</v>
      </c>
      <c r="D13" s="15">
        <v>10948.51</v>
      </c>
      <c r="E13" s="15">
        <v>25871.200000000001</v>
      </c>
      <c r="F13" s="15">
        <v>578196.71</v>
      </c>
      <c r="G13" s="15">
        <v>14995.03</v>
      </c>
      <c r="H13" s="15">
        <v>53694.289999999994</v>
      </c>
      <c r="I13" s="15">
        <v>226796.97</v>
      </c>
      <c r="J13" s="15">
        <v>512977.87</v>
      </c>
      <c r="K13" s="15">
        <v>77331.199999999997</v>
      </c>
      <c r="L13" s="15">
        <v>221539.19</v>
      </c>
      <c r="M13" s="15">
        <v>3135.17</v>
      </c>
      <c r="N13" s="15">
        <v>499066.14</v>
      </c>
      <c r="O13" s="15">
        <v>40920.5</v>
      </c>
      <c r="P13" s="15">
        <v>165178</v>
      </c>
      <c r="Q13" s="15">
        <v>265825</v>
      </c>
      <c r="R13" s="15">
        <v>386889.95</v>
      </c>
      <c r="S13" s="15">
        <v>23820.5</v>
      </c>
      <c r="T13" s="15">
        <v>388164.28</v>
      </c>
      <c r="U13" s="15">
        <v>152956.1</v>
      </c>
      <c r="V13" s="15">
        <v>272453.82</v>
      </c>
      <c r="W13" s="15">
        <v>14820.18</v>
      </c>
      <c r="X13" s="15">
        <v>332342.96999999997</v>
      </c>
      <c r="Y13" s="15">
        <v>142357.74</v>
      </c>
      <c r="Z13" s="15">
        <v>323580</v>
      </c>
      <c r="AA13" s="15">
        <v>103045</v>
      </c>
      <c r="AB13" s="15">
        <v>210917.4</v>
      </c>
      <c r="AC13" s="15">
        <v>25000</v>
      </c>
      <c r="AD13" s="16">
        <v>648749.64</v>
      </c>
      <c r="AF13" s="17">
        <f t="shared" si="4"/>
        <v>837394.7</v>
      </c>
      <c r="AG13" s="17">
        <f t="shared" si="5"/>
        <v>813100.8899999999</v>
      </c>
      <c r="AH13" s="17">
        <f t="shared" si="6"/>
        <v>987712.04</v>
      </c>
    </row>
    <row r="14" spans="1:34" x14ac:dyDescent="0.3">
      <c r="A14" s="7">
        <v>26</v>
      </c>
      <c r="B14" t="s">
        <v>14</v>
      </c>
      <c r="C14" s="15">
        <v>874022.97000000009</v>
      </c>
      <c r="D14" s="15">
        <v>528412.92999999993</v>
      </c>
      <c r="E14" s="15">
        <v>479801.05999999994</v>
      </c>
      <c r="F14" s="15">
        <v>1807020.93</v>
      </c>
      <c r="G14" s="15">
        <v>549766.97</v>
      </c>
      <c r="H14" s="15">
        <v>413402.66000000003</v>
      </c>
      <c r="I14" s="15">
        <v>599917.16</v>
      </c>
      <c r="J14" s="15">
        <v>1652516.58</v>
      </c>
      <c r="K14" s="15">
        <v>245320.35</v>
      </c>
      <c r="L14" s="15">
        <v>687338.12000000011</v>
      </c>
      <c r="M14" s="15">
        <v>3458165.1799999997</v>
      </c>
      <c r="N14" s="15">
        <v>759101.37</v>
      </c>
      <c r="O14" s="15">
        <v>245045.16999999998</v>
      </c>
      <c r="P14" s="15">
        <v>528455.38</v>
      </c>
      <c r="Q14" s="15">
        <v>389651.76</v>
      </c>
      <c r="R14" s="15">
        <v>1773146.31</v>
      </c>
      <c r="S14" s="15">
        <v>-33899.589999999997</v>
      </c>
      <c r="T14" s="15">
        <v>905328.98</v>
      </c>
      <c r="U14" s="15">
        <v>1940533.31</v>
      </c>
      <c r="V14" s="15">
        <v>1052689.48</v>
      </c>
      <c r="W14" s="15">
        <v>606563.37</v>
      </c>
      <c r="X14" s="15">
        <v>661567.09000000008</v>
      </c>
      <c r="Y14" s="15">
        <v>811052.71</v>
      </c>
      <c r="Z14" s="15">
        <v>1849085.14</v>
      </c>
      <c r="AA14" s="15">
        <v>179556.56</v>
      </c>
      <c r="AB14" s="15">
        <v>315679.01</v>
      </c>
      <c r="AC14" s="15">
        <v>1138573.9500000002</v>
      </c>
      <c r="AD14" s="16">
        <v>1006610.8</v>
      </c>
      <c r="AF14" s="17">
        <f t="shared" si="4"/>
        <v>3864652.18</v>
      </c>
      <c r="AG14" s="17">
        <f t="shared" si="5"/>
        <v>3928268.3099999996</v>
      </c>
      <c r="AH14" s="17">
        <f t="shared" si="6"/>
        <v>2640420.3200000003</v>
      </c>
    </row>
    <row r="15" spans="1:34" x14ac:dyDescent="0.3">
      <c r="A15" s="7">
        <v>27</v>
      </c>
      <c r="B15" t="s">
        <v>15</v>
      </c>
      <c r="C15" s="15">
        <v>3170656.87</v>
      </c>
      <c r="D15" s="15">
        <v>2852399.59</v>
      </c>
      <c r="E15" s="15">
        <v>3152093.62</v>
      </c>
      <c r="F15" s="15">
        <v>4035300.06</v>
      </c>
      <c r="G15" s="15">
        <v>3210405.25</v>
      </c>
      <c r="H15" s="15">
        <v>3060435.41</v>
      </c>
      <c r="I15" s="15">
        <v>3633220.08</v>
      </c>
      <c r="J15" s="15">
        <v>3736620.37</v>
      </c>
      <c r="K15" s="15">
        <v>3317154.06</v>
      </c>
      <c r="L15" s="15">
        <v>3392884.91</v>
      </c>
      <c r="M15" s="15">
        <v>4483160.75</v>
      </c>
      <c r="N15" s="15">
        <v>3336400.9099999997</v>
      </c>
      <c r="O15" s="15">
        <v>3300150.1799999997</v>
      </c>
      <c r="P15" s="15">
        <v>3164918.53</v>
      </c>
      <c r="Q15" s="15">
        <v>3836836.5999999996</v>
      </c>
      <c r="R15" s="15">
        <v>4401983.9700000007</v>
      </c>
      <c r="S15" s="15">
        <v>4264513.1500000004</v>
      </c>
      <c r="T15" s="15">
        <v>3794850.9699999997</v>
      </c>
      <c r="U15" s="15">
        <v>4225037.33</v>
      </c>
      <c r="V15" s="15">
        <v>4897479.7699999996</v>
      </c>
      <c r="W15" s="15">
        <v>4086063.62</v>
      </c>
      <c r="X15" s="15">
        <v>3708040.1500000004</v>
      </c>
      <c r="Y15" s="15">
        <v>3532646.48</v>
      </c>
      <c r="Z15" s="15">
        <v>5282913.51</v>
      </c>
      <c r="AA15" s="15">
        <v>4623043.4899999993</v>
      </c>
      <c r="AB15" s="15">
        <v>5084229.1099999994</v>
      </c>
      <c r="AC15" s="15">
        <v>5393714.8399999999</v>
      </c>
      <c r="AD15" s="16">
        <v>6212345.96</v>
      </c>
      <c r="AF15" s="17">
        <f t="shared" si="4"/>
        <v>17181881.219999999</v>
      </c>
      <c r="AG15" s="17">
        <f t="shared" si="5"/>
        <v>16609663.76</v>
      </c>
      <c r="AH15" s="17">
        <f t="shared" si="6"/>
        <v>21313333.399999999</v>
      </c>
    </row>
    <row r="16" spans="1:34" x14ac:dyDescent="0.3">
      <c r="A16" s="7">
        <v>28</v>
      </c>
      <c r="B16" t="s">
        <v>16</v>
      </c>
      <c r="C16" s="15">
        <v>3217984.18</v>
      </c>
      <c r="D16" s="15">
        <v>1992255.4</v>
      </c>
      <c r="E16" s="15">
        <v>2370524.3600000003</v>
      </c>
      <c r="F16" s="15">
        <v>9331328.1600000001</v>
      </c>
      <c r="G16" s="15">
        <v>1591685.4100000001</v>
      </c>
      <c r="H16" s="15">
        <v>3108395.3200000003</v>
      </c>
      <c r="I16" s="15">
        <v>2706607.6799999997</v>
      </c>
      <c r="J16" s="15">
        <v>10637720.34</v>
      </c>
      <c r="K16" s="15">
        <v>1931394.95</v>
      </c>
      <c r="L16" s="15">
        <v>3780944.4</v>
      </c>
      <c r="M16" s="15">
        <v>2278379.48</v>
      </c>
      <c r="N16" s="15">
        <v>11385370.630000001</v>
      </c>
      <c r="O16" s="15">
        <v>5525344.8399999999</v>
      </c>
      <c r="P16" s="15">
        <v>6534204.0099999998</v>
      </c>
      <c r="Q16" s="15">
        <v>4120183.1199999992</v>
      </c>
      <c r="R16" s="15">
        <v>13453853.91</v>
      </c>
      <c r="S16" s="15">
        <v>3279813.2</v>
      </c>
      <c r="T16" s="15">
        <v>7351025.4799999995</v>
      </c>
      <c r="U16" s="15">
        <v>3267078.03</v>
      </c>
      <c r="V16" s="15">
        <v>9531394.6600000001</v>
      </c>
      <c r="W16" s="15">
        <v>2900436.24</v>
      </c>
      <c r="X16" s="15">
        <v>3672329.8900000006</v>
      </c>
      <c r="Y16" s="15">
        <v>3553293.9599999995</v>
      </c>
      <c r="Z16" s="15">
        <v>13713652.49</v>
      </c>
      <c r="AA16" s="15">
        <v>2328786.58</v>
      </c>
      <c r="AB16" s="15">
        <v>8872259.9100000001</v>
      </c>
      <c r="AC16" s="15">
        <v>3657828.4499999997</v>
      </c>
      <c r="AD16" s="16">
        <v>11010568.840000002</v>
      </c>
      <c r="AF16" s="17">
        <f t="shared" si="4"/>
        <v>23429311.369999997</v>
      </c>
      <c r="AG16" s="17">
        <f t="shared" si="5"/>
        <v>23839712.579999998</v>
      </c>
      <c r="AH16" s="17">
        <f t="shared" si="6"/>
        <v>25869443.780000001</v>
      </c>
    </row>
    <row r="17" spans="1:34" x14ac:dyDescent="0.3">
      <c r="A17" s="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F17" s="17"/>
      <c r="AG17" s="17"/>
      <c r="AH17" s="17"/>
    </row>
    <row r="18" spans="1:34" x14ac:dyDescent="0.3">
      <c r="A18" s="10">
        <v>3</v>
      </c>
      <c r="B18" s="11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F18" s="17"/>
      <c r="AG18" s="17"/>
      <c r="AH18" s="17">
        <f>SUM(AA18:AE18)</f>
        <v>0</v>
      </c>
    </row>
    <row r="19" spans="1:34" x14ac:dyDescent="0.3">
      <c r="A19" s="7">
        <v>31</v>
      </c>
      <c r="B19" t="s">
        <v>18</v>
      </c>
      <c r="C19" s="15">
        <v>1251495.55</v>
      </c>
      <c r="D19" s="15">
        <v>2029566.5399999998</v>
      </c>
      <c r="E19" s="15">
        <v>1229923.76</v>
      </c>
      <c r="F19" s="15">
        <v>6353899.5899999999</v>
      </c>
      <c r="G19" s="15">
        <v>1319805.05</v>
      </c>
      <c r="H19" s="15">
        <v>2513267.6500000004</v>
      </c>
      <c r="I19" s="15">
        <v>2317830.13</v>
      </c>
      <c r="J19" s="15">
        <v>11054276.82</v>
      </c>
      <c r="K19" s="15">
        <v>4212116.37</v>
      </c>
      <c r="L19" s="15">
        <v>6627910.2199999997</v>
      </c>
      <c r="M19" s="15">
        <v>2178419.48</v>
      </c>
      <c r="N19" s="15">
        <v>7867398.8900000006</v>
      </c>
      <c r="O19" s="15">
        <v>1090249.46</v>
      </c>
      <c r="P19" s="15">
        <v>2035829.4</v>
      </c>
      <c r="Q19" s="15">
        <v>1210748.71</v>
      </c>
      <c r="R19" s="15">
        <v>7355749.1299999999</v>
      </c>
      <c r="S19" s="15">
        <v>2808860.1599999997</v>
      </c>
      <c r="T19" s="15">
        <v>5955976.8399999999</v>
      </c>
      <c r="U19" s="15">
        <v>5907253.1899999995</v>
      </c>
      <c r="V19" s="15">
        <v>12000719.290000001</v>
      </c>
      <c r="W19" s="15">
        <v>15552785.85</v>
      </c>
      <c r="X19" s="15">
        <v>26415577.539999999</v>
      </c>
      <c r="Y19" s="15">
        <v>12321576.34</v>
      </c>
      <c r="Z19" s="15">
        <v>17488272.059999999</v>
      </c>
      <c r="AA19" s="15">
        <v>9611081.2899999991</v>
      </c>
      <c r="AB19" s="15">
        <v>9285678.7999999989</v>
      </c>
      <c r="AC19" s="15">
        <v>3827051.83</v>
      </c>
      <c r="AD19" s="16">
        <v>11799390.540000001</v>
      </c>
      <c r="AF19" s="17">
        <f>SUM(S19:V19)</f>
        <v>26672809.48</v>
      </c>
      <c r="AG19" s="17">
        <f>SUM(W19:Z19)</f>
        <v>71778211.790000007</v>
      </c>
      <c r="AH19" s="17">
        <f>SUM(AA19:AE19)</f>
        <v>34523202.459999993</v>
      </c>
    </row>
    <row r="20" spans="1:34" x14ac:dyDescent="0.3">
      <c r="A20" s="7">
        <v>32</v>
      </c>
      <c r="B20" t="s">
        <v>19</v>
      </c>
      <c r="C20" s="15">
        <v>-188736.99000000002</v>
      </c>
      <c r="D20" s="15">
        <v>2244119.94</v>
      </c>
      <c r="E20" s="15">
        <v>2291932.54</v>
      </c>
      <c r="F20" s="15">
        <v>5873336.5999999996</v>
      </c>
      <c r="G20" s="15">
        <v>-191158.02000000002</v>
      </c>
      <c r="H20" s="15">
        <v>1857027.82</v>
      </c>
      <c r="I20" s="15">
        <v>4290955.8500000006</v>
      </c>
      <c r="J20" s="15">
        <v>7060699.1100000003</v>
      </c>
      <c r="K20" s="15">
        <v>-5993125.7300000051</v>
      </c>
      <c r="L20" s="15">
        <v>-16771313.949999992</v>
      </c>
      <c r="M20" s="15">
        <v>-2564657.8400000026</v>
      </c>
      <c r="N20" s="15">
        <v>-556006.52999997896</v>
      </c>
      <c r="O20" s="15">
        <v>-157355.56</v>
      </c>
      <c r="P20" s="15">
        <v>-576998.09</v>
      </c>
      <c r="Q20" s="15">
        <v>-145436.99</v>
      </c>
      <c r="R20" s="15">
        <v>900112.83000000007</v>
      </c>
      <c r="S20" s="15">
        <v>854563.01</v>
      </c>
      <c r="T20" s="15">
        <v>-100216.29000000001</v>
      </c>
      <c r="U20" s="15">
        <v>-296151.46999999997</v>
      </c>
      <c r="V20" s="15">
        <v>-147657.51</v>
      </c>
      <c r="W20" s="15">
        <v>-10035450.850000035</v>
      </c>
      <c r="X20" s="15">
        <v>31706657.410000041</v>
      </c>
      <c r="Y20" s="15">
        <v>-18868461.850000009</v>
      </c>
      <c r="Z20" s="15">
        <v>-12271403.730000023</v>
      </c>
      <c r="AA20" s="15">
        <v>-20758210.690000024</v>
      </c>
      <c r="AB20" s="15">
        <v>13922629.419999974</v>
      </c>
      <c r="AC20" s="15">
        <v>29430281.949999996</v>
      </c>
      <c r="AD20" s="16">
        <v>-5003206.9000000767</v>
      </c>
      <c r="AF20" s="17">
        <f>SUM(S20:V20)</f>
        <v>310537.74</v>
      </c>
      <c r="AG20" s="17">
        <f>SUM(W20:Z20)</f>
        <v>-9468659.0200000256</v>
      </c>
      <c r="AH20" s="17">
        <f>SUM(AA20:AE20)</f>
        <v>17591493.779999871</v>
      </c>
    </row>
    <row r="21" spans="1:34" x14ac:dyDescent="0.3">
      <c r="A21" s="7">
        <v>33</v>
      </c>
      <c r="B21" t="s">
        <v>20</v>
      </c>
      <c r="C21" s="15">
        <v>-2083010.92</v>
      </c>
      <c r="D21" s="15">
        <v>-1775638.65</v>
      </c>
      <c r="E21" s="15">
        <v>3286967.8999999994</v>
      </c>
      <c r="F21" s="15">
        <v>14901058.34</v>
      </c>
      <c r="G21" s="15">
        <v>1662915.3900000001</v>
      </c>
      <c r="H21" s="15">
        <v>-2431771.6500000004</v>
      </c>
      <c r="I21" s="15">
        <v>-1305734.98</v>
      </c>
      <c r="J21" s="15">
        <v>12136826.700000001</v>
      </c>
      <c r="K21" s="15">
        <v>-1297939.1499999999</v>
      </c>
      <c r="L21" s="15">
        <v>-729909.83999999985</v>
      </c>
      <c r="M21" s="15">
        <v>-647941.94999999995</v>
      </c>
      <c r="N21" s="15">
        <v>-2511040.67</v>
      </c>
      <c r="O21" s="15">
        <v>-8333936.2300000004</v>
      </c>
      <c r="P21" s="15">
        <v>-1692455.01</v>
      </c>
      <c r="Q21" s="15">
        <v>-664364.65</v>
      </c>
      <c r="R21" s="15">
        <v>-2490535.2599999998</v>
      </c>
      <c r="S21" s="15">
        <v>-1218190.93</v>
      </c>
      <c r="T21" s="15">
        <v>-1646806.81</v>
      </c>
      <c r="U21" s="15">
        <v>2269692.0999999996</v>
      </c>
      <c r="V21" s="15">
        <v>2660615.5500000007</v>
      </c>
      <c r="W21" s="15">
        <v>-1349788.8200000003</v>
      </c>
      <c r="X21" s="15">
        <v>-2301638.9900000002</v>
      </c>
      <c r="Y21" s="15">
        <v>19625670.489999995</v>
      </c>
      <c r="Z21" s="15">
        <v>-1555904.2400000002</v>
      </c>
      <c r="AA21" s="15">
        <v>-5495236.5099999998</v>
      </c>
      <c r="AB21" s="15">
        <v>-1384532.19</v>
      </c>
      <c r="AC21" s="15">
        <v>-5070119.0599999996</v>
      </c>
      <c r="AD21" s="16">
        <v>-5099931.9700000007</v>
      </c>
      <c r="AF21" s="17">
        <f>SUM(S21:V21)</f>
        <v>2065309.9100000001</v>
      </c>
      <c r="AG21" s="17">
        <f>SUM(W21:Z21)</f>
        <v>14418338.439999994</v>
      </c>
      <c r="AH21" s="17">
        <f>SUM(AA21:AE21)</f>
        <v>-17049819.729999997</v>
      </c>
    </row>
    <row r="22" spans="1:34" x14ac:dyDescent="0.3">
      <c r="A22" s="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F22" s="17"/>
      <c r="AG22" s="17"/>
      <c r="AH22" s="17"/>
    </row>
    <row r="23" spans="1:34" x14ac:dyDescent="0.3">
      <c r="A23" s="7"/>
      <c r="B23" s="19" t="s">
        <v>21</v>
      </c>
      <c r="C23" s="15">
        <v>19521235.479999997</v>
      </c>
      <c r="D23" s="15">
        <v>24350195.29999999</v>
      </c>
      <c r="E23" s="15">
        <v>10422249.810000002</v>
      </c>
      <c r="F23" s="15">
        <v>32265873.119999975</v>
      </c>
      <c r="G23" s="15">
        <v>5569693.700000003</v>
      </c>
      <c r="H23" s="15">
        <v>26521986.979999997</v>
      </c>
      <c r="I23" s="15">
        <v>4927282.3500000164</v>
      </c>
      <c r="J23" s="15">
        <v>15684437.399999991</v>
      </c>
      <c r="K23" s="15">
        <v>10036212.219999991</v>
      </c>
      <c r="L23" s="15">
        <v>29422699.770000018</v>
      </c>
      <c r="M23" s="15">
        <v>4913059.4799999893</v>
      </c>
      <c r="N23" s="15">
        <v>8665989.1099999845</v>
      </c>
      <c r="O23" s="15">
        <v>-14587677.82</v>
      </c>
      <c r="P23" s="15">
        <v>49807103.37999998</v>
      </c>
      <c r="Q23" s="15">
        <v>-938058.5700000003</v>
      </c>
      <c r="R23" s="15">
        <v>24295074.439999998</v>
      </c>
      <c r="S23" s="20">
        <v>-3996720.3699999899</v>
      </c>
      <c r="T23" s="20">
        <v>7944616.0799999982</v>
      </c>
      <c r="U23" s="20">
        <v>3049160.0600000322</v>
      </c>
      <c r="V23" s="20">
        <v>77472566.419999987</v>
      </c>
      <c r="W23" s="20">
        <v>5325105.950000003</v>
      </c>
      <c r="X23" s="20">
        <v>58216080.299999967</v>
      </c>
      <c r="Y23" s="20">
        <v>-6519781.7599999905</v>
      </c>
      <c r="Z23" s="20">
        <v>4568896.6199999452</v>
      </c>
      <c r="AA23" s="20">
        <v>-10816438.569999993</v>
      </c>
      <c r="AB23" s="20">
        <v>23621928.369999975</v>
      </c>
      <c r="AC23" s="20">
        <v>23621928.369999975</v>
      </c>
      <c r="AD23" s="21">
        <v>23621928.369999975</v>
      </c>
      <c r="AF23" s="17">
        <f>SUM(S23:V23)</f>
        <v>84469622.190000027</v>
      </c>
      <c r="AG23" s="17">
        <f>SUM(W23:Z23)</f>
        <v>61590301.109999925</v>
      </c>
      <c r="AH23" s="17">
        <f>SUM(AA23:AE23)</f>
        <v>60049346.539999932</v>
      </c>
    </row>
    <row r="24" spans="1:34" x14ac:dyDescent="0.3">
      <c r="A24" s="7"/>
      <c r="B24" s="19" t="s">
        <v>22</v>
      </c>
      <c r="C24" s="15">
        <v>59023067.219999991</v>
      </c>
      <c r="D24" s="15">
        <v>54012495.349999994</v>
      </c>
      <c r="E24" s="15">
        <v>59765234.93</v>
      </c>
      <c r="F24" s="15">
        <v>82753084.150000021</v>
      </c>
      <c r="G24" s="15">
        <v>57140679.469999999</v>
      </c>
      <c r="H24" s="15">
        <v>67902392.269999996</v>
      </c>
      <c r="I24" s="15">
        <v>58352036.54999999</v>
      </c>
      <c r="J24" s="15">
        <v>93340195.75</v>
      </c>
      <c r="K24" s="15">
        <v>58759561.450000003</v>
      </c>
      <c r="L24" s="15">
        <v>64896461.989999987</v>
      </c>
      <c r="M24" s="15">
        <v>66748714.68</v>
      </c>
      <c r="N24" s="15">
        <v>95273915.329999998</v>
      </c>
      <c r="O24" s="15">
        <v>75278518.839999989</v>
      </c>
      <c r="P24" s="15">
        <v>67787024.330000013</v>
      </c>
      <c r="Q24" s="15">
        <v>65293242.699999988</v>
      </c>
      <c r="R24" s="15">
        <v>104653153.20999999</v>
      </c>
      <c r="S24" s="20">
        <v>71475692.589999989</v>
      </c>
      <c r="T24" s="20">
        <v>88942969.180000007</v>
      </c>
      <c r="U24" s="20">
        <v>85703053.669999987</v>
      </c>
      <c r="V24" s="20">
        <v>111586581.39999999</v>
      </c>
      <c r="W24" s="20">
        <v>87322476.579999998</v>
      </c>
      <c r="X24" s="20">
        <v>122949451.00000003</v>
      </c>
      <c r="Y24" s="20">
        <v>103447694.92999999</v>
      </c>
      <c r="Z24" s="20">
        <v>152582907.31000003</v>
      </c>
      <c r="AA24" s="20">
        <v>92602814.129999995</v>
      </c>
      <c r="AB24" s="20">
        <v>115043669.82000001</v>
      </c>
      <c r="AC24" s="20">
        <v>115043669.82000001</v>
      </c>
      <c r="AD24" s="21">
        <v>115043669.82000001</v>
      </c>
      <c r="AF24" s="17">
        <f>SUM(S24:V24)</f>
        <v>357708296.83999997</v>
      </c>
      <c r="AG24" s="17">
        <f>SUM(W24:Z24)</f>
        <v>466302529.82000005</v>
      </c>
      <c r="AH24" s="17">
        <f>SUM(AA24:AE24)</f>
        <v>437733823.58999997</v>
      </c>
    </row>
    <row r="25" spans="1:34" ht="15" thickBot="1" x14ac:dyDescent="0.35">
      <c r="A25" s="22"/>
      <c r="B25" s="23" t="s">
        <v>23</v>
      </c>
      <c r="C25" s="24">
        <v>18269739.929999996</v>
      </c>
      <c r="D25" s="24">
        <v>22320628.75999999</v>
      </c>
      <c r="E25" s="24">
        <v>9192326.0500000026</v>
      </c>
      <c r="F25" s="24">
        <v>25911973.529999975</v>
      </c>
      <c r="G25" s="24">
        <v>4249888.6500000032</v>
      </c>
      <c r="H25" s="24">
        <v>24008719.329999998</v>
      </c>
      <c r="I25" s="24">
        <v>2609452.2200000165</v>
      </c>
      <c r="J25" s="24">
        <v>4630160.5799999908</v>
      </c>
      <c r="K25" s="24">
        <v>5824095.8499999912</v>
      </c>
      <c r="L25" s="24">
        <v>22794789.550000019</v>
      </c>
      <c r="M25" s="24">
        <v>2734639.9999999893</v>
      </c>
      <c r="N25" s="24">
        <v>798590.21999998391</v>
      </c>
      <c r="O25" s="24">
        <v>-15677927.280000001</v>
      </c>
      <c r="P25" s="24">
        <v>47771273.979999982</v>
      </c>
      <c r="Q25" s="24">
        <v>-2148807.2800000003</v>
      </c>
      <c r="R25" s="24">
        <v>16939325.309999999</v>
      </c>
      <c r="S25" s="25">
        <v>-6805580.5299999863</v>
      </c>
      <c r="T25" s="25">
        <v>1988639.2399999946</v>
      </c>
      <c r="U25" s="25">
        <v>-2858093.1299999654</v>
      </c>
      <c r="V25" s="25">
        <v>65471847.12999998</v>
      </c>
      <c r="W25" s="25">
        <v>-10227679.899999991</v>
      </c>
      <c r="X25" s="25">
        <v>31800502.759999961</v>
      </c>
      <c r="Y25" s="25">
        <v>-18841358.099999994</v>
      </c>
      <c r="Z25" s="25">
        <v>-12919375.440000057</v>
      </c>
      <c r="AA25" s="25">
        <v>-20637763.229999993</v>
      </c>
      <c r="AB25" s="25">
        <v>14269926.339999976</v>
      </c>
      <c r="AC25" s="25">
        <v>14269926.339999976</v>
      </c>
      <c r="AD25" s="26">
        <v>14269926.339999976</v>
      </c>
      <c r="AF25" s="17">
        <f>SUM(S25:V25)</f>
        <v>57796812.710000023</v>
      </c>
      <c r="AG25" s="17">
        <f>SUM(W25:Z25)</f>
        <v>-10187910.680000082</v>
      </c>
      <c r="AH25" s="17">
        <f>SUM(AA25:AE25)</f>
        <v>22172015.789999932</v>
      </c>
    </row>
    <row r="26" spans="1:34" x14ac:dyDescent="0.3">
      <c r="A26" s="27" t="s">
        <v>24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7"/>
      <c r="T26" s="17"/>
      <c r="U26" s="17"/>
      <c r="V26" s="17"/>
      <c r="W26" s="17"/>
      <c r="X26" s="17"/>
    </row>
  </sheetData>
  <mergeCells count="3">
    <mergeCell ref="A1:AD1"/>
    <mergeCell ref="B3:AD3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GFS_Qtrs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Naseem Mahometi</dc:creator>
  <cp:lastModifiedBy>Naseem Mahometi</cp:lastModifiedBy>
  <dcterms:created xsi:type="dcterms:W3CDTF">2022-10-06T20:30:14Z</dcterms:created>
  <dcterms:modified xsi:type="dcterms:W3CDTF">2022-10-06T20:34:16Z</dcterms:modified>
</cp:coreProperties>
</file>